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SKTOP ANCA 2020\pentru site 2025 - model de contract si anexe\model contract cu firme din Romania\"/>
    </mc:Choice>
  </mc:AlternateContent>
  <xr:revisionPtr revIDLastSave="0" documentId="13_ncr:1_{24001D84-2517-44B3-956A-7FF0C0BC2B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VIZ ANTECALCU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15" i="1"/>
  <c r="D13" i="1" l="1"/>
  <c r="D22" i="1" l="1"/>
  <c r="D16" i="1"/>
  <c r="D26" i="1" l="1"/>
  <c r="D28" i="1" l="1"/>
  <c r="E20" i="1"/>
</calcChain>
</file>

<file path=xl/sharedStrings.xml><?xml version="1.0" encoding="utf-8"?>
<sst xmlns="http://schemas.openxmlformats.org/spreadsheetml/2006/main" count="68" uniqueCount="67">
  <si>
    <t>TVA</t>
  </si>
  <si>
    <t>RECTOR</t>
  </si>
  <si>
    <t xml:space="preserve">Nr crt. </t>
  </si>
  <si>
    <t>Denumirea articolelor de cheltuieli</t>
  </si>
  <si>
    <t>Mod de calcul</t>
  </si>
  <si>
    <t>I.</t>
  </si>
  <si>
    <t>II.</t>
  </si>
  <si>
    <t>III.</t>
  </si>
  <si>
    <r>
      <t xml:space="preserve">CHELTUIELI DE PERSONAL </t>
    </r>
    <r>
      <rPr>
        <sz val="10"/>
        <rFont val="Arial"/>
        <family val="2"/>
        <charset val="238"/>
      </rPr>
      <t>din care:</t>
    </r>
  </si>
  <si>
    <t xml:space="preserve"> Materiale consumabile, aparatură şi obiecte de inventar</t>
  </si>
  <si>
    <t>Servicii si colaborari diverse, taxe si brevete</t>
  </si>
  <si>
    <t>Deplasari interne si internationale</t>
  </si>
  <si>
    <t>Lucrari de investitii, modernizari (up-grade) la cladiri</t>
  </si>
  <si>
    <t>Dotari cu echipamente si utilaje</t>
  </si>
  <si>
    <t>Modernizari (up-grade) la echipamente si utilaje</t>
  </si>
  <si>
    <t>RESPONSABIL CONTRACT,</t>
  </si>
  <si>
    <t>(Nume, prenume, semnătura)</t>
  </si>
  <si>
    <t>(**)</t>
  </si>
  <si>
    <t>∑(I+II+III)</t>
  </si>
  <si>
    <t>Departamentul:</t>
  </si>
  <si>
    <t>C F P</t>
  </si>
  <si>
    <r>
      <t xml:space="preserve">la contractul de cercetare nr. </t>
    </r>
    <r>
      <rPr>
        <sz val="10"/>
        <rFont val="Arial"/>
        <family val="2"/>
        <charset val="238"/>
      </rPr>
      <t>_____________/____________________________</t>
    </r>
  </si>
  <si>
    <r>
      <t xml:space="preserve">incheiat cu </t>
    </r>
    <r>
      <rPr>
        <sz val="10"/>
        <rFont val="Arial"/>
        <family val="2"/>
        <charset val="238"/>
      </rPr>
      <t>_____________________________________________________________</t>
    </r>
  </si>
  <si>
    <t xml:space="preserve">Salariul brut  </t>
  </si>
  <si>
    <r>
      <t xml:space="preserve">CHELTUIELI DE CAPITAL (investitii) </t>
    </r>
    <r>
      <rPr>
        <sz val="10"/>
        <rFont val="Arial"/>
        <family val="2"/>
        <charset val="238"/>
      </rPr>
      <t>din care:</t>
    </r>
  </si>
  <si>
    <t>1.</t>
  </si>
  <si>
    <t>2.</t>
  </si>
  <si>
    <t>3.</t>
  </si>
  <si>
    <t>4.</t>
  </si>
  <si>
    <t>5.</t>
  </si>
  <si>
    <t>6.</t>
  </si>
  <si>
    <t>9.</t>
  </si>
  <si>
    <t>10.</t>
  </si>
  <si>
    <t>11.</t>
  </si>
  <si>
    <t>12.</t>
  </si>
  <si>
    <t>13.</t>
  </si>
  <si>
    <t>Valoarea contractului de cercetare ( fara TVA )</t>
  </si>
  <si>
    <t>Valoarea totala a contractului ( inclusiv TVA )</t>
  </si>
  <si>
    <t>(*)</t>
  </si>
  <si>
    <r>
      <t xml:space="preserve">Regie </t>
    </r>
    <r>
      <rPr>
        <b/>
        <sz val="10"/>
        <rFont val="Arial"/>
        <family val="2"/>
        <charset val="238"/>
      </rPr>
      <t>(*)</t>
    </r>
  </si>
  <si>
    <r>
      <t xml:space="preserve">Utilitati </t>
    </r>
    <r>
      <rPr>
        <b/>
        <sz val="10"/>
        <rFont val="Arial"/>
        <family val="2"/>
        <charset val="238"/>
      </rPr>
      <t>(**)</t>
    </r>
  </si>
  <si>
    <r>
      <t>Nota</t>
    </r>
    <r>
      <rPr>
        <sz val="10"/>
        <rFont val="Arial"/>
        <family val="2"/>
      </rPr>
      <t>:</t>
    </r>
  </si>
  <si>
    <r>
      <t xml:space="preserve">CHELTUIELI MATERIALE SI SERVICII </t>
    </r>
    <r>
      <rPr>
        <sz val="10"/>
        <rFont val="Arial"/>
        <family val="2"/>
        <charset val="238"/>
      </rPr>
      <t>din care:</t>
    </r>
  </si>
  <si>
    <t>Universitatea Politehnica Timişoara</t>
  </si>
  <si>
    <t>DIRECTOR DE DEPARTAMENT,</t>
  </si>
  <si>
    <t xml:space="preserve">In conformitate cu Hotărârea BES nr. 62/ 01.06.2004, regia va cuprinde cele două componente: </t>
  </si>
  <si>
    <t>■minim 3% din valoarea totală a contractului (fără TVA) - cota de regie pentru UPT;</t>
  </si>
  <si>
    <t xml:space="preserve">Cuantumul utilităţilor aferente realizării contractului de cercetare se negociază cu conducătorul  </t>
  </si>
  <si>
    <t xml:space="preserve"> DEVIZ DE CHELTUIELI ANTECALCUL</t>
  </si>
  <si>
    <t>ANEXA 1</t>
  </si>
  <si>
    <t>∑(Rd.1÷Rd.2)</t>
  </si>
  <si>
    <t>Contributie asiguratorie pentru munca (CAM)</t>
  </si>
  <si>
    <t>Rd.1*2,25%</t>
  </si>
  <si>
    <t>Rd.1</t>
  </si>
  <si>
    <t>∑(Rd.3÷Rd.7)</t>
  </si>
  <si>
    <t>∑(Rd.8÷Rd.10)</t>
  </si>
  <si>
    <t>Rd.11+Rd.12</t>
  </si>
  <si>
    <t>7.</t>
  </si>
  <si>
    <t>8.</t>
  </si>
  <si>
    <t>(***)</t>
  </si>
  <si>
    <t>Cele două componente de regie vor fi înscrise în Deviz însumate, la Rd. 6.</t>
  </si>
  <si>
    <t>procent regie (minim 6%)</t>
  </si>
  <si>
    <t>entității din care se efectuează activitatea de cercetare.</t>
  </si>
  <si>
    <t>■minim 3% din valoarea totală a contractului (fără TVA) - cota de regie la dispoziţia colectivului de cercetare;</t>
  </si>
  <si>
    <r>
      <t xml:space="preserve">Cuantumul orar/lunar se stabilește în acord cu prevederile Legii nr. 158/2017, cu modificările și completările ulterioare și cu reglementările interne ale UPT (HCA nr. 06/30.01.2018 și HCA nr. 68/02.04.2024), respectând rezultatul negocierilor consemnat în contractul de cercetare-dezvoltare și consultanță, astfel cuantumul orar este de  </t>
    </r>
    <r>
      <rPr>
        <b/>
        <sz val="10"/>
        <rFont val="Arial"/>
        <family val="2"/>
      </rPr>
      <t>...... lei/oră.</t>
    </r>
  </si>
  <si>
    <t>Valoarea (lei)</t>
  </si>
  <si>
    <t>Rd.11*21%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</si>
</sst>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Black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</font>
    <font>
      <sz val="11"/>
      <name val="Arial"/>
      <family val="2"/>
      <charset val="238"/>
    </font>
    <font>
      <sz val="11"/>
      <name val="Arial"/>
      <family val="2"/>
    </font>
    <font>
      <b/>
      <sz val="12"/>
      <name val="Times New Roman"/>
      <family val="1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9" fontId="3" fillId="2" borderId="10" xfId="0" applyNumberFormat="1" applyFont="1" applyFill="1" applyBorder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3" fontId="1" fillId="3" borderId="11" xfId="0" applyNumberFormat="1" applyFont="1" applyFill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right" vertical="center"/>
    </xf>
    <xf numFmtId="49" fontId="2" fillId="0" borderId="12" xfId="0" applyNumberFormat="1" applyFont="1" applyBorder="1" applyAlignment="1">
      <alignment horizontal="right" vertical="center"/>
    </xf>
    <xf numFmtId="49" fontId="2" fillId="0" borderId="13" xfId="0" applyNumberFormat="1" applyFont="1" applyBorder="1" applyAlignment="1">
      <alignment horizontal="right" vertical="center"/>
    </xf>
    <xf numFmtId="49" fontId="2" fillId="2" borderId="7" xfId="0" applyNumberFormat="1" applyFont="1" applyFill="1" applyBorder="1" applyAlignment="1">
      <alignment horizontal="right" vertical="center"/>
    </xf>
    <xf numFmtId="49" fontId="2" fillId="4" borderId="14" xfId="0" applyNumberFormat="1" applyFont="1" applyFill="1" applyBorder="1" applyAlignment="1">
      <alignment horizontal="right"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right" vertical="center"/>
    </xf>
    <xf numFmtId="0" fontId="1" fillId="3" borderId="16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/>
    </xf>
    <xf numFmtId="3" fontId="0" fillId="2" borderId="19" xfId="0" applyNumberFormat="1" applyFill="1" applyBorder="1" applyAlignment="1">
      <alignment horizontal="right" vertical="center"/>
    </xf>
    <xf numFmtId="4" fontId="1" fillId="3" borderId="19" xfId="0" applyNumberFormat="1" applyFont="1" applyFill="1" applyBorder="1" applyAlignment="1">
      <alignment horizontal="right" vertical="center"/>
    </xf>
    <xf numFmtId="4" fontId="0" fillId="0" borderId="19" xfId="0" applyNumberFormat="1" applyBorder="1" applyAlignment="1">
      <alignment horizontal="right" vertical="center"/>
    </xf>
    <xf numFmtId="4" fontId="0" fillId="0" borderId="20" xfId="0" applyNumberFormat="1" applyBorder="1" applyAlignment="1">
      <alignment horizontal="right" vertical="center"/>
    </xf>
    <xf numFmtId="4" fontId="1" fillId="4" borderId="9" xfId="0" applyNumberFormat="1" applyFont="1" applyFill="1" applyBorder="1" applyAlignment="1">
      <alignment horizontal="right" vertical="center"/>
    </xf>
    <xf numFmtId="4" fontId="1" fillId="4" borderId="4" xfId="0" applyNumberFormat="1" applyFont="1" applyFill="1" applyBorder="1" applyAlignment="1">
      <alignment horizontal="right" vertical="center"/>
    </xf>
    <xf numFmtId="3" fontId="2" fillId="2" borderId="19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 wrapText="1"/>
    </xf>
    <xf numFmtId="4" fontId="2" fillId="2" borderId="9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vertical="center"/>
    </xf>
    <xf numFmtId="0" fontId="1" fillId="0" borderId="0" xfId="0" applyFont="1" applyAlignment="1">
      <alignment horizontal="right" vertical="top"/>
    </xf>
    <xf numFmtId="0" fontId="12" fillId="0" borderId="0" xfId="0" applyFont="1" applyAlignment="1">
      <alignment horizontal="right"/>
    </xf>
    <xf numFmtId="0" fontId="7" fillId="0" borderId="0" xfId="0" applyFont="1"/>
    <xf numFmtId="0" fontId="12" fillId="0" borderId="0" xfId="0" applyFont="1"/>
    <xf numFmtId="10" fontId="13" fillId="0" borderId="0" xfId="0" applyNumberFormat="1" applyFont="1"/>
    <xf numFmtId="0" fontId="13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topLeftCell="A7" workbookViewId="0">
      <selection activeCell="M31" sqref="M31"/>
    </sheetView>
  </sheetViews>
  <sheetFormatPr defaultRowHeight="12.75" x14ac:dyDescent="0.2"/>
  <cols>
    <col min="1" max="1" width="4.5703125" style="1" customWidth="1"/>
    <col min="2" max="2" width="55.140625" customWidth="1"/>
    <col min="3" max="3" width="17" customWidth="1"/>
    <col min="4" max="4" width="18.42578125" customWidth="1"/>
    <col min="5" max="15" width="9.140625" style="2"/>
  </cols>
  <sheetData>
    <row r="1" spans="1:15" x14ac:dyDescent="0.2">
      <c r="D1" s="51"/>
    </row>
    <row r="2" spans="1:15" ht="15.75" x14ac:dyDescent="0.25">
      <c r="A2" s="59" t="s">
        <v>43</v>
      </c>
      <c r="D2" s="51" t="s">
        <v>49</v>
      </c>
    </row>
    <row r="3" spans="1:15" ht="17.25" customHeight="1" thickBot="1" x14ac:dyDescent="0.25">
      <c r="A3" s="60" t="s">
        <v>19</v>
      </c>
      <c r="B3" s="53"/>
      <c r="C3" s="53"/>
      <c r="D3" s="53"/>
    </row>
    <row r="4" spans="1:15" ht="18" customHeight="1" thickBot="1" x14ac:dyDescent="0.25">
      <c r="A4" s="4"/>
      <c r="B4" s="4"/>
      <c r="C4" s="5" t="s">
        <v>1</v>
      </c>
      <c r="D4" s="6" t="s">
        <v>20</v>
      </c>
    </row>
    <row r="5" spans="1:15" ht="25.5" customHeight="1" thickTop="1" thickBot="1" x14ac:dyDescent="0.25">
      <c r="C5" s="7"/>
      <c r="D5" s="8"/>
    </row>
    <row r="6" spans="1:15" ht="9.75" customHeight="1" x14ac:dyDescent="0.2">
      <c r="C6" s="17"/>
      <c r="D6" s="17"/>
    </row>
    <row r="7" spans="1:15" ht="15" x14ac:dyDescent="0.3">
      <c r="A7" s="68" t="s">
        <v>48</v>
      </c>
      <c r="B7" s="68"/>
      <c r="C7" s="68"/>
      <c r="D7" s="68"/>
    </row>
    <row r="8" spans="1:15" ht="15.75" customHeight="1" x14ac:dyDescent="0.2">
      <c r="A8" s="69" t="s">
        <v>21</v>
      </c>
      <c r="B8" s="69"/>
      <c r="C8" s="69"/>
      <c r="D8" s="69"/>
    </row>
    <row r="9" spans="1:15" ht="17.25" customHeight="1" x14ac:dyDescent="0.2">
      <c r="A9" s="69" t="s">
        <v>22</v>
      </c>
      <c r="B9" s="69"/>
      <c r="C9" s="69"/>
      <c r="D9" s="69"/>
    </row>
    <row r="10" spans="1:15" ht="12.75" customHeight="1" thickBot="1" x14ac:dyDescent="0.25"/>
    <row r="11" spans="1:15" s="1" customFormat="1" ht="26.25" thickBot="1" x14ac:dyDescent="0.25">
      <c r="A11" s="9" t="s">
        <v>2</v>
      </c>
      <c r="B11" s="10" t="s">
        <v>3</v>
      </c>
      <c r="C11" s="11" t="s">
        <v>4</v>
      </c>
      <c r="D11" s="12" t="s">
        <v>65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s="1" customFormat="1" ht="12.75" customHeight="1" thickTop="1" thickBot="1" x14ac:dyDescent="0.25">
      <c r="A12" s="13">
        <v>0</v>
      </c>
      <c r="B12" s="14">
        <v>1</v>
      </c>
      <c r="C12" s="14">
        <v>2</v>
      </c>
      <c r="D12" s="15">
        <v>3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17.25" customHeight="1" thickTop="1" x14ac:dyDescent="0.2">
      <c r="A13" s="24" t="s">
        <v>5</v>
      </c>
      <c r="B13" s="27" t="s">
        <v>8</v>
      </c>
      <c r="C13" s="28" t="s">
        <v>50</v>
      </c>
      <c r="D13" s="18">
        <f>D14+D15</f>
        <v>205</v>
      </c>
    </row>
    <row r="14" spans="1:15" ht="17.25" customHeight="1" x14ac:dyDescent="0.2">
      <c r="A14" s="19" t="s">
        <v>25</v>
      </c>
      <c r="B14" s="16" t="s">
        <v>23</v>
      </c>
      <c r="C14" s="29" t="s">
        <v>53</v>
      </c>
      <c r="D14" s="48">
        <v>200</v>
      </c>
    </row>
    <row r="15" spans="1:15" ht="17.25" customHeight="1" x14ac:dyDescent="0.2">
      <c r="A15" s="19" t="s">
        <v>26</v>
      </c>
      <c r="B15" s="30" t="s">
        <v>51</v>
      </c>
      <c r="C15" s="29" t="s">
        <v>52</v>
      </c>
      <c r="D15" s="42">
        <f>ROUND(D14*2.25%,0)</f>
        <v>5</v>
      </c>
    </row>
    <row r="16" spans="1:15" s="1" customFormat="1" ht="17.25" customHeight="1" x14ac:dyDescent="0.2">
      <c r="A16" s="25" t="s">
        <v>6</v>
      </c>
      <c r="B16" s="31" t="s">
        <v>42</v>
      </c>
      <c r="C16" s="32" t="s">
        <v>54</v>
      </c>
      <c r="D16" s="43">
        <f>D17+D18+D19+D20+D21</f>
        <v>514.12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7.25" customHeight="1" x14ac:dyDescent="0.2">
      <c r="A17" s="20" t="s">
        <v>27</v>
      </c>
      <c r="B17" s="33" t="s">
        <v>9</v>
      </c>
      <c r="C17" s="34"/>
      <c r="D17" s="44">
        <v>300</v>
      </c>
    </row>
    <row r="18" spans="1:15" ht="17.25" customHeight="1" x14ac:dyDescent="0.2">
      <c r="A18" s="20" t="s">
        <v>28</v>
      </c>
      <c r="B18" s="33" t="s">
        <v>10</v>
      </c>
      <c r="C18" s="34"/>
      <c r="D18" s="44">
        <v>120</v>
      </c>
    </row>
    <row r="19" spans="1:15" ht="17.25" customHeight="1" x14ac:dyDescent="0.2">
      <c r="A19" s="20" t="s">
        <v>29</v>
      </c>
      <c r="B19" s="33" t="s">
        <v>11</v>
      </c>
      <c r="C19" s="34"/>
      <c r="D19" s="44">
        <v>50</v>
      </c>
    </row>
    <row r="20" spans="1:15" ht="17.25" customHeight="1" x14ac:dyDescent="0.2">
      <c r="A20" s="20" t="s">
        <v>30</v>
      </c>
      <c r="B20" s="33" t="s">
        <v>39</v>
      </c>
      <c r="C20" s="34"/>
      <c r="D20" s="44">
        <v>44.12</v>
      </c>
      <c r="E20" s="65">
        <f>D20/D26</f>
        <v>6.1352764489932134E-2</v>
      </c>
      <c r="F20" s="66" t="s">
        <v>61</v>
      </c>
    </row>
    <row r="21" spans="1:15" ht="17.25" customHeight="1" x14ac:dyDescent="0.2">
      <c r="A21" s="20" t="s">
        <v>57</v>
      </c>
      <c r="B21" s="33" t="s">
        <v>40</v>
      </c>
      <c r="C21" s="34"/>
      <c r="D21" s="44">
        <v>0</v>
      </c>
    </row>
    <row r="22" spans="1:15" s="1" customFormat="1" ht="17.25" customHeight="1" x14ac:dyDescent="0.2">
      <c r="A22" s="25" t="s">
        <v>7</v>
      </c>
      <c r="B22" s="31" t="s">
        <v>24</v>
      </c>
      <c r="C22" s="32" t="s">
        <v>55</v>
      </c>
      <c r="D22" s="43">
        <f>D23+D24+D25</f>
        <v>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17.25" customHeight="1" x14ac:dyDescent="0.2">
      <c r="A23" s="20" t="s">
        <v>58</v>
      </c>
      <c r="B23" s="33" t="s">
        <v>12</v>
      </c>
      <c r="C23" s="34"/>
      <c r="D23" s="44">
        <v>0</v>
      </c>
    </row>
    <row r="24" spans="1:15" ht="17.25" customHeight="1" x14ac:dyDescent="0.2">
      <c r="A24" s="20" t="s">
        <v>31</v>
      </c>
      <c r="B24" s="33" t="s">
        <v>13</v>
      </c>
      <c r="C24" s="34"/>
      <c r="D24" s="44">
        <v>0</v>
      </c>
    </row>
    <row r="25" spans="1:15" ht="17.25" customHeight="1" thickBot="1" x14ac:dyDescent="0.25">
      <c r="A25" s="21" t="s">
        <v>32</v>
      </c>
      <c r="B25" s="35" t="s">
        <v>14</v>
      </c>
      <c r="C25" s="36"/>
      <c r="D25" s="45">
        <v>0</v>
      </c>
    </row>
    <row r="26" spans="1:15" s="1" customFormat="1" ht="17.25" customHeight="1" thickTop="1" thickBot="1" x14ac:dyDescent="0.25">
      <c r="A26" s="26" t="s">
        <v>33</v>
      </c>
      <c r="B26" s="37" t="s">
        <v>36</v>
      </c>
      <c r="C26" s="38" t="s">
        <v>18</v>
      </c>
      <c r="D26" s="46">
        <f>D13+D16+D22</f>
        <v>719.12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s="1" customFormat="1" ht="17.25" customHeight="1" thickTop="1" thickBot="1" x14ac:dyDescent="0.25">
      <c r="A27" s="22" t="s">
        <v>34</v>
      </c>
      <c r="B27" s="49" t="s">
        <v>0</v>
      </c>
      <c r="C27" s="39" t="s">
        <v>66</v>
      </c>
      <c r="D27" s="50">
        <f>D26*21%</f>
        <v>151.01519999999999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s="1" customFormat="1" ht="17.25" customHeight="1" thickTop="1" thickBot="1" x14ac:dyDescent="0.25">
      <c r="A28" s="23" t="s">
        <v>35</v>
      </c>
      <c r="B28" s="40" t="s">
        <v>37</v>
      </c>
      <c r="C28" s="41" t="s">
        <v>56</v>
      </c>
      <c r="D28" s="47">
        <f>D26+D27</f>
        <v>870.13519999999994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9.5" customHeight="1" x14ac:dyDescent="0.2"/>
    <row r="30" spans="1:15" ht="14.25" x14ac:dyDescent="0.2">
      <c r="B30" s="57" t="s">
        <v>44</v>
      </c>
      <c r="C30" s="57" t="s">
        <v>15</v>
      </c>
      <c r="D30" s="56"/>
    </row>
    <row r="31" spans="1:15" ht="14.25" x14ac:dyDescent="0.2">
      <c r="B31" s="58" t="s">
        <v>16</v>
      </c>
      <c r="C31" s="58" t="s">
        <v>16</v>
      </c>
      <c r="D31" s="55"/>
    </row>
    <row r="32" spans="1:15" ht="21" customHeight="1" x14ac:dyDescent="0.2">
      <c r="B32" s="54"/>
      <c r="C32" s="54"/>
      <c r="D32" s="54"/>
    </row>
    <row r="33" spans="1:4" x14ac:dyDescent="0.2">
      <c r="B33" s="3"/>
      <c r="C33" s="3"/>
      <c r="D33" s="3"/>
    </row>
    <row r="34" spans="1:4" x14ac:dyDescent="0.2">
      <c r="B34" s="1" t="s">
        <v>41</v>
      </c>
    </row>
    <row r="35" spans="1:4" x14ac:dyDescent="0.2">
      <c r="A35" s="51" t="s">
        <v>38</v>
      </c>
      <c r="B35" s="2" t="s">
        <v>45</v>
      </c>
      <c r="C35" s="2"/>
      <c r="D35" s="2"/>
    </row>
    <row r="36" spans="1:4" x14ac:dyDescent="0.2">
      <c r="A36" s="52"/>
      <c r="B36" s="2" t="s">
        <v>46</v>
      </c>
      <c r="C36" s="2"/>
      <c r="D36" s="2"/>
    </row>
    <row r="37" spans="1:4" x14ac:dyDescent="0.2">
      <c r="A37" s="52"/>
      <c r="B37" s="2" t="s">
        <v>63</v>
      </c>
      <c r="C37" s="2"/>
      <c r="D37" s="2"/>
    </row>
    <row r="38" spans="1:4" s="64" customFormat="1" x14ac:dyDescent="0.2">
      <c r="A38" s="62"/>
      <c r="B38" s="63" t="s">
        <v>60</v>
      </c>
      <c r="C38" s="63"/>
      <c r="D38" s="63"/>
    </row>
    <row r="39" spans="1:4" ht="6.75" customHeight="1" x14ac:dyDescent="0.2">
      <c r="A39" s="51"/>
    </row>
    <row r="40" spans="1:4" x14ac:dyDescent="0.2">
      <c r="A40" s="51" t="s">
        <v>17</v>
      </c>
      <c r="B40" s="67" t="s">
        <v>47</v>
      </c>
      <c r="C40" s="2"/>
      <c r="D40" s="2"/>
    </row>
    <row r="41" spans="1:4" x14ac:dyDescent="0.2">
      <c r="B41" s="2" t="s">
        <v>62</v>
      </c>
    </row>
    <row r="42" spans="1:4" ht="9" customHeight="1" x14ac:dyDescent="0.2"/>
    <row r="43" spans="1:4" ht="57" customHeight="1" x14ac:dyDescent="0.2">
      <c r="A43" s="61" t="s">
        <v>59</v>
      </c>
      <c r="B43" s="70" t="s">
        <v>64</v>
      </c>
      <c r="C43" s="70"/>
      <c r="D43" s="70"/>
    </row>
  </sheetData>
  <mergeCells count="4">
    <mergeCell ref="A7:D7"/>
    <mergeCell ref="A8:D8"/>
    <mergeCell ref="A9:D9"/>
    <mergeCell ref="B43:D43"/>
  </mergeCells>
  <phoneticPr fontId="0" type="noConversion"/>
  <pageMargins left="0.59055118110236227" right="0.19685039370078741" top="0.59055118110236227" bottom="0.19685039370078741" header="0.51181102362204722" footer="0.31496062992125984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DEVIZ ANTECALCUL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Anca Rogoz</cp:lastModifiedBy>
  <cp:lastPrinted>2024-05-28T09:05:06Z</cp:lastPrinted>
  <dcterms:created xsi:type="dcterms:W3CDTF">1996-10-14T23:33:28Z</dcterms:created>
  <dcterms:modified xsi:type="dcterms:W3CDTF">2025-07-31T05:53:38Z</dcterms:modified>
</cp:coreProperties>
</file>